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tabRatio="721"/>
  </bookViews>
  <sheets>
    <sheet name="bon de commande" sheetId="2" r:id="rId1"/>
  </sheets>
  <definedNames>
    <definedName name="_xlnm.Print_Area" localSheetId="0">'bon de commande'!$A$1:$K$56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2" l="1"/>
  <c r="J37" i="2"/>
  <c r="J38" i="2"/>
  <c r="J39" i="2"/>
  <c r="J41" i="2"/>
  <c r="J42" i="2"/>
  <c r="J44" i="2"/>
  <c r="J46" i="2"/>
  <c r="J48" i="2"/>
  <c r="J23" i="2"/>
  <c r="J22" i="2"/>
  <c r="J24" i="2"/>
  <c r="J26" i="2"/>
  <c r="J28" i="2"/>
  <c r="J32" i="2"/>
  <c r="J50" i="2"/>
</calcChain>
</file>

<file path=xl/sharedStrings.xml><?xml version="1.0" encoding="utf-8"?>
<sst xmlns="http://schemas.openxmlformats.org/spreadsheetml/2006/main" count="58" uniqueCount="40">
  <si>
    <t>TOTAL</t>
  </si>
  <si>
    <t>livrer à: (si différent de la facturation)</t>
  </si>
  <si>
    <t>LIVRAISON</t>
  </si>
  <si>
    <t>sous total</t>
  </si>
  <si>
    <t>aucune</t>
  </si>
  <si>
    <t>courriel:</t>
  </si>
  <si>
    <t>tél:</t>
  </si>
  <si>
    <t>facturer à:</t>
  </si>
  <si>
    <t>[nom]</t>
  </si>
  <si>
    <t>[adresse]</t>
  </si>
  <si>
    <t>[ville]</t>
  </si>
  <si>
    <t>[province]</t>
  </si>
  <si>
    <t>[code postal]</t>
  </si>
  <si>
    <t>[pays]</t>
  </si>
  <si>
    <t>www.editionshorizons.com</t>
  </si>
  <si>
    <t>TVQ</t>
  </si>
  <si>
    <t xml:space="preserve">prix </t>
  </si>
  <si>
    <t>nombre</t>
  </si>
  <si>
    <t>L'apprenant et ses aides technologiques en lecture écriture: comment l'accompagner au quotidien?</t>
  </si>
  <si>
    <t>TPS</t>
  </si>
  <si>
    <t>BON DE COMMANDE ÉDITIONS HORIZONS</t>
  </si>
  <si>
    <t>GRAND TOTAL</t>
  </si>
  <si>
    <t>Livres imprimés</t>
  </si>
  <si>
    <t>Frais de livraison</t>
  </si>
  <si>
    <t>Hors Québec:  les frais de livraison seront ajustés</t>
  </si>
  <si>
    <t>Téléchargement du logiciel "Du Français vers l'Anglais"</t>
  </si>
  <si>
    <t>licence réseau</t>
  </si>
  <si>
    <t>(durée illlimitée, nombre d'ordinateurs et d'utilisteurs illimité)</t>
  </si>
  <si>
    <t>COURRIEL</t>
  </si>
  <si>
    <t>Méthode de production et correction de textes avec les outils technologiques (2 ième édition)</t>
  </si>
  <si>
    <t>indiquer l'adresse courriel pour obtenir le lien de téléchargement</t>
  </si>
  <si>
    <t>Téléchargement</t>
  </si>
  <si>
    <t>si différent de celui de la facturation</t>
  </si>
  <si>
    <t>Merci d'avoir choisi les produits Horizons</t>
  </si>
  <si>
    <t>licence pour 1 ordinateur (4 dossiers maximum)</t>
  </si>
  <si>
    <t>licence pour 1 ordinateur (20 dossiers maximum)</t>
  </si>
  <si>
    <t>licence pour 5 ordinateurs (20 dossiers maximum /ordinateur)</t>
  </si>
  <si>
    <t>licence pour 5 ordinateurs (4 dossiers maximum / ordinateur)</t>
  </si>
  <si>
    <t>1 item (9$); 2 items (14$); 3 items (18$); 4 items et plus (20$)</t>
  </si>
  <si>
    <t>Au Québec: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</si>
</sst>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_ * #,##0.00_ \ [$$-C0C]_ ;_ * \-#,##0.00\ \ [$$-C0C]_ ;_ * &quot;-&quot;??_ \ [$$-C0C]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56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56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4" fillId="0" borderId="0" xfId="0" applyFont="1" applyAlignment="1">
      <alignment vertical="center" textRotation="45"/>
    </xf>
    <xf numFmtId="0" fontId="3" fillId="0" borderId="0" xfId="0" applyFont="1"/>
    <xf numFmtId="0" fontId="6" fillId="0" borderId="7" xfId="0" applyFont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164" fontId="2" fillId="0" borderId="0" xfId="1" applyFont="1"/>
    <xf numFmtId="0" fontId="7" fillId="0" borderId="0" xfId="2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2" fillId="0" borderId="11" xfId="1" applyFont="1" applyBorder="1" applyAlignment="1">
      <alignment horizontal="center"/>
    </xf>
    <xf numFmtId="164" fontId="2" fillId="0" borderId="18" xfId="1" applyFont="1" applyBorder="1" applyAlignment="1">
      <alignment horizontal="center" wrapText="1"/>
    </xf>
    <xf numFmtId="164" fontId="2" fillId="0" borderId="21" xfId="1" applyFont="1" applyBorder="1" applyAlignment="1">
      <alignment horizontal="center" wrapText="1"/>
    </xf>
    <xf numFmtId="164" fontId="2" fillId="0" borderId="14" xfId="1" applyFont="1" applyBorder="1" applyAlignment="1">
      <alignment horizontal="center"/>
    </xf>
    <xf numFmtId="164" fontId="2" fillId="0" borderId="24" xfId="1" applyFont="1" applyBorder="1" applyAlignment="1">
      <alignment horizontal="center" wrapText="1"/>
    </xf>
    <xf numFmtId="164" fontId="2" fillId="0" borderId="1" xfId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2" fillId="0" borderId="32" xfId="1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2" fillId="0" borderId="30" xfId="1" applyFont="1" applyBorder="1" applyAlignment="1">
      <alignment horizontal="center"/>
    </xf>
    <xf numFmtId="0" fontId="9" fillId="0" borderId="0" xfId="0" applyFont="1" applyAlignment="1">
      <alignment vertical="center" textRotation="45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0" fillId="0" borderId="0" xfId="0" applyFont="1"/>
    <xf numFmtId="164" fontId="2" fillId="0" borderId="33" xfId="1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164" fontId="2" fillId="0" borderId="35" xfId="1" applyFont="1" applyBorder="1" applyAlignment="1">
      <alignment horizontal="center" wrapText="1"/>
    </xf>
    <xf numFmtId="164" fontId="2" fillId="0" borderId="36" xfId="1" applyFont="1" applyBorder="1" applyAlignment="1">
      <alignment horizontal="center"/>
    </xf>
    <xf numFmtId="164" fontId="2" fillId="0" borderId="37" xfId="1" applyFont="1" applyBorder="1" applyAlignment="1">
      <alignment horizontal="center"/>
    </xf>
    <xf numFmtId="164" fontId="2" fillId="0" borderId="26" xfId="1" applyFont="1" applyBorder="1" applyAlignment="1">
      <alignment horizontal="center" wrapText="1"/>
    </xf>
    <xf numFmtId="0" fontId="2" fillId="0" borderId="0" xfId="0" applyFont="1" applyBorder="1"/>
    <xf numFmtId="164" fontId="2" fillId="0" borderId="0" xfId="1" applyFont="1" applyBorder="1" applyAlignment="1">
      <alignment horizontal="center" wrapText="1"/>
    </xf>
    <xf numFmtId="0" fontId="11" fillId="0" borderId="0" xfId="0" applyFont="1"/>
    <xf numFmtId="0" fontId="12" fillId="0" borderId="0" xfId="0" applyFont="1" applyFill="1"/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0" xfId="0" applyFont="1" applyProtection="1"/>
    <xf numFmtId="0" fontId="4" fillId="0" borderId="0" xfId="0" applyFont="1" applyAlignment="1" applyProtection="1">
      <alignment vertical="center" textRotation="45"/>
    </xf>
    <xf numFmtId="0" fontId="3" fillId="0" borderId="0" xfId="0" applyFont="1" applyBorder="1" applyAlignment="1" applyProtection="1">
      <alignment horizontal="center"/>
    </xf>
    <xf numFmtId="164" fontId="2" fillId="0" borderId="0" xfId="1" applyFont="1" applyBorder="1" applyAlignment="1" applyProtection="1">
      <alignment horizontal="center"/>
    </xf>
    <xf numFmtId="165" fontId="2" fillId="0" borderId="3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10" borderId="4" xfId="4" applyFont="1" applyFill="1" applyBorder="1" applyAlignment="1">
      <alignment horizontal="center"/>
    </xf>
    <xf numFmtId="0" fontId="0" fillId="10" borderId="5" xfId="4" applyFont="1" applyFill="1" applyBorder="1" applyAlignment="1">
      <alignment horizontal="center"/>
    </xf>
    <xf numFmtId="0" fontId="0" fillId="10" borderId="12" xfId="7" applyFont="1" applyFill="1" applyBorder="1" applyAlignment="1">
      <alignment horizontal="center" wrapText="1"/>
    </xf>
    <xf numFmtId="0" fontId="0" fillId="10" borderId="13" xfId="7" applyFont="1" applyFill="1" applyBorder="1" applyAlignment="1">
      <alignment horizontal="center" wrapText="1"/>
    </xf>
    <xf numFmtId="0" fontId="0" fillId="10" borderId="19" xfId="7" applyFont="1" applyFill="1" applyBorder="1" applyAlignment="1">
      <alignment horizontal="center" wrapText="1"/>
    </xf>
    <xf numFmtId="0" fontId="0" fillId="11" borderId="15" xfId="8" applyFont="1" applyFill="1" applyBorder="1" applyAlignment="1">
      <alignment horizontal="center" wrapText="1"/>
    </xf>
    <xf numFmtId="0" fontId="1" fillId="11" borderId="16" xfId="8" applyFill="1" applyBorder="1" applyAlignment="1">
      <alignment horizontal="center" wrapText="1"/>
    </xf>
    <xf numFmtId="0" fontId="1" fillId="11" borderId="22" xfId="8" applyFill="1" applyBorder="1" applyAlignment="1">
      <alignment horizontal="center" wrapText="1"/>
    </xf>
    <xf numFmtId="0" fontId="1" fillId="11" borderId="41" xfId="6" applyFill="1" applyBorder="1" applyAlignment="1">
      <alignment horizontal="center" wrapText="1"/>
    </xf>
    <xf numFmtId="0" fontId="1" fillId="11" borderId="33" xfId="6" applyFill="1" applyBorder="1" applyAlignment="1">
      <alignment horizontal="center" wrapText="1"/>
    </xf>
    <xf numFmtId="0" fontId="3" fillId="12" borderId="29" xfId="3" applyFont="1" applyFill="1" applyBorder="1" applyAlignment="1">
      <alignment horizontal="center"/>
    </xf>
    <xf numFmtId="0" fontId="3" fillId="12" borderId="27" xfId="3" applyFont="1" applyFill="1" applyBorder="1" applyAlignment="1">
      <alignment horizontal="center"/>
    </xf>
    <xf numFmtId="0" fontId="3" fillId="12" borderId="28" xfId="3" applyFont="1" applyFill="1" applyBorder="1" applyAlignment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10" borderId="9" xfId="4" applyFont="1" applyFill="1" applyBorder="1" applyAlignment="1">
      <alignment horizontal="center"/>
    </xf>
    <xf numFmtId="0" fontId="0" fillId="10" borderId="2" xfId="4" applyFont="1" applyFill="1" applyBorder="1" applyAlignment="1">
      <alignment horizontal="center"/>
    </xf>
    <xf numFmtId="0" fontId="7" fillId="13" borderId="38" xfId="2" applyFill="1" applyBorder="1" applyAlignment="1" applyProtection="1">
      <alignment horizontal="center"/>
      <protection locked="0"/>
    </xf>
    <xf numFmtId="0" fontId="2" fillId="13" borderId="39" xfId="0" applyFont="1" applyFill="1" applyBorder="1" applyAlignment="1" applyProtection="1">
      <alignment horizontal="center"/>
      <protection locked="0"/>
    </xf>
    <xf numFmtId="0" fontId="2" fillId="13" borderId="34" xfId="0" applyFont="1" applyFill="1" applyBorder="1" applyAlignment="1" applyProtection="1">
      <alignment horizontal="center"/>
      <protection locked="0"/>
    </xf>
    <xf numFmtId="0" fontId="3" fillId="9" borderId="40" xfId="3" applyFont="1" applyFill="1" applyBorder="1" applyAlignment="1">
      <alignment horizontal="center"/>
    </xf>
    <xf numFmtId="0" fontId="3" fillId="9" borderId="26" xfId="3" applyFont="1" applyFill="1" applyBorder="1" applyAlignment="1">
      <alignment horizontal="center"/>
    </xf>
    <xf numFmtId="0" fontId="0" fillId="10" borderId="40" xfId="5" applyFont="1" applyFill="1" applyBorder="1" applyAlignment="1">
      <alignment horizontal="center" wrapText="1"/>
    </xf>
    <xf numFmtId="0" fontId="1" fillId="10" borderId="26" xfId="5" applyFill="1" applyBorder="1" applyAlignment="1">
      <alignment horizontal="center" wrapText="1"/>
    </xf>
  </cellXfs>
  <cellStyles count="9">
    <cellStyle name="20 % - Accent3" xfId="5" builtinId="38"/>
    <cellStyle name="20 % - Accent6" xfId="7" builtinId="50"/>
    <cellStyle name="40 % - Accent1" xfId="3" builtinId="31"/>
    <cellStyle name="40 % - Accent2" xfId="4" builtinId="35"/>
    <cellStyle name="40 % - Accent3" xfId="6" builtinId="39"/>
    <cellStyle name="40 % - Accent6" xfId="8" builtinId="51"/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123825</xdr:rowOff>
    </xdr:from>
    <xdr:to>
      <xdr:col>10</xdr:col>
      <xdr:colOff>9525</xdr:colOff>
      <xdr:row>55</xdr:row>
      <xdr:rowOff>0</xdr:rowOff>
    </xdr:to>
    <xdr:sp macro="" textlink="" fLocksText="0">
      <xdr:nvSpPr>
        <xdr:cNvPr id="2" name="ZoneTexte 1"/>
        <xdr:cNvSpPr txBox="1"/>
      </xdr:nvSpPr>
      <xdr:spPr>
        <a:xfrm>
          <a:off x="285750" y="9144000"/>
          <a:ext cx="60960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commentaires</a:t>
          </a:r>
        </a:p>
        <a:p>
          <a:endParaRPr lang="fr-CA" sz="1100"/>
        </a:p>
      </xdr:txBody>
    </xdr:sp>
    <xdr:clientData fLocksWithSheet="0"/>
  </xdr:twoCellAnchor>
  <xdr:twoCellAnchor>
    <xdr:from>
      <xdr:col>0</xdr:col>
      <xdr:colOff>285749</xdr:colOff>
      <xdr:row>2</xdr:row>
      <xdr:rowOff>0</xdr:rowOff>
    </xdr:from>
    <xdr:to>
      <xdr:col>10</xdr:col>
      <xdr:colOff>295275</xdr:colOff>
      <xdr:row>8</xdr:row>
      <xdr:rowOff>38100</xdr:rowOff>
    </xdr:to>
    <xdr:sp macro="" textlink="">
      <xdr:nvSpPr>
        <xdr:cNvPr id="8" name="ZoneTexte 7"/>
        <xdr:cNvSpPr txBox="1"/>
      </xdr:nvSpPr>
      <xdr:spPr>
        <a:xfrm>
          <a:off x="285749" y="323850"/>
          <a:ext cx="6381751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SVP compléter  ce bon de commande et le faire parvenir  par courriel à : </a:t>
          </a:r>
        </a:p>
        <a:p>
          <a:r>
            <a:rPr lang="fr-CA" sz="1100" b="1"/>
            <a:t>commande@editionshorizons.com</a:t>
          </a:r>
        </a:p>
        <a:p>
          <a:endParaRPr lang="fr-CA" sz="1100" b="1"/>
        </a:p>
        <a:p>
          <a:r>
            <a:rPr lang="fr-CA" sz="1100" b="0"/>
            <a:t>-</a:t>
          </a:r>
          <a:r>
            <a:rPr lang="fr-CA" sz="1100" b="0" baseline="0"/>
            <a:t> </a:t>
          </a:r>
          <a:r>
            <a:rPr lang="fr-CA" sz="1100" b="1"/>
            <a:t>POUR</a:t>
          </a:r>
          <a:r>
            <a:rPr lang="fr-CA" sz="1100" b="1" baseline="0"/>
            <a:t> LES PARTICULIERS</a:t>
          </a:r>
          <a:r>
            <a:rPr lang="fr-CA" sz="1100" b="0" baseline="0"/>
            <a:t>, une facture vous sera envoyée à votre adresse courriel .  Suite à votre paiement</a:t>
          </a:r>
        </a:p>
        <a:p>
          <a:r>
            <a:rPr lang="fr-CA" sz="1100" b="0" baseline="0"/>
            <a:t>  par </a:t>
          </a:r>
          <a:r>
            <a:rPr lang="fr-CA" sz="1100" b="1" baseline="0"/>
            <a:t>CHÈQUE ou PAYPAL ou VIREMENT BANCAIRE</a:t>
          </a:r>
          <a:r>
            <a:rPr lang="fr-CA" sz="1100" b="0" baseline="0"/>
            <a:t>, nous vous ferons parvenir votre commande. </a:t>
          </a:r>
          <a:endParaRPr lang="fr-CA" sz="1100" b="1"/>
        </a:p>
        <a:p>
          <a:r>
            <a:rPr lang="fr-CA" sz="1100" b="0"/>
            <a:t>- </a:t>
          </a:r>
          <a:r>
            <a:rPr lang="fr-CA" sz="1100" b="1"/>
            <a:t>POUR</a:t>
          </a:r>
          <a:r>
            <a:rPr lang="fr-CA" sz="1100" b="1" baseline="0"/>
            <a:t> LES ORGANISMES </a:t>
          </a:r>
          <a:r>
            <a:rPr lang="fr-CA" sz="1100" b="0" baseline="0"/>
            <a:t>(commissions scolaires, centre de réadaptation...),  sur réception du bon de                   commande nous vous ferons parvenir votre commande et la facture suivra.</a:t>
          </a:r>
        </a:p>
        <a:p>
          <a:endParaRPr lang="fr-CA" sz="1100" b="0"/>
        </a:p>
        <a:p>
          <a:endParaRPr lang="fr-CA" sz="1100"/>
        </a:p>
        <a:p>
          <a:endParaRPr lang="fr-CA" sz="1100"/>
        </a:p>
      </xdr:txBody>
    </xdr:sp>
    <xdr:clientData/>
  </xdr:twoCellAnchor>
  <xdr:twoCellAnchor editAs="oneCell">
    <xdr:from>
      <xdr:col>8</xdr:col>
      <xdr:colOff>75756</xdr:colOff>
      <xdr:row>0</xdr:row>
      <xdr:rowOff>0</xdr:rowOff>
    </xdr:from>
    <xdr:to>
      <xdr:col>10</xdr:col>
      <xdr:colOff>157032</xdr:colOff>
      <xdr:row>4</xdr:row>
      <xdr:rowOff>47624</xdr:rowOff>
    </xdr:to>
    <xdr:pic>
      <xdr:nvPicPr>
        <xdr:cNvPr id="10" name="ecx2FFC106A-C189-44AF-8C64-4B1BFDF52269" descr="https://col127.afx.ms/att/GetInline.aspx?messageid=713978ef-0000-11e5-9279-00237de37ade&amp;attindex=0&amp;cp=-1&amp;attdepth=0&amp;imgsrc=cid%3aAEB2EE84-A1B5-4575-A68A-AAC400F46219%40hy.cgocable.ca&amp;cid=e3ad4dde56821461&amp;hm__login=rejean068&amp;hm__domain=sympatico.ca&amp;ip=10.12.220.8&amp;d=d2096&amp;mf=160&amp;hm__ts=Thu%2c%2021%20May%202015%2021%3a29%3a43%20GMT&amp;st=rejean068%25sympatico.ca%407&amp;hm__ha=01_f2016261d576c2986814283c58382c19f1e4733250f7a01793fa653620ad0de7&amp;oneredir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881" y="0"/>
          <a:ext cx="1643376" cy="866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itionshorizo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workbookViewId="0">
      <selection activeCell="M7" sqref="M7"/>
    </sheetView>
  </sheetViews>
  <sheetFormatPr baseColWidth="10" defaultColWidth="10.85546875" defaultRowHeight="15.75" x14ac:dyDescent="0.25"/>
  <cols>
    <col min="1" max="1" width="4.28515625" style="1" customWidth="1"/>
    <col min="2" max="5" width="10.85546875" style="1"/>
    <col min="6" max="6" width="2.7109375" style="1" customWidth="1"/>
    <col min="7" max="9" width="10.85546875" style="1" customWidth="1"/>
    <col min="10" max="10" width="12.5703125" style="1" customWidth="1"/>
    <col min="11" max="11" width="6" style="1" customWidth="1"/>
    <col min="12" max="12" width="10.85546875" style="1"/>
    <col min="13" max="13" width="10.85546875" style="1" customWidth="1"/>
    <col min="14" max="16384" width="10.85546875" style="1"/>
  </cols>
  <sheetData>
    <row r="1" spans="1:10" ht="23.25" x14ac:dyDescent="0.35">
      <c r="A1" s="56" t="s">
        <v>20</v>
      </c>
      <c r="B1" s="56"/>
      <c r="C1" s="56"/>
      <c r="D1" s="56"/>
      <c r="E1" s="56"/>
      <c r="F1" s="56"/>
      <c r="G1" s="56"/>
      <c r="H1" s="56"/>
    </row>
    <row r="2" spans="1:10" ht="2.25" customHeight="1" x14ac:dyDescent="0.25">
      <c r="I2" s="76"/>
      <c r="J2" s="76"/>
    </row>
    <row r="3" spans="1:10" x14ac:dyDescent="0.25">
      <c r="G3" s="75"/>
      <c r="H3" s="75"/>
      <c r="I3" s="77"/>
      <c r="J3" s="76"/>
    </row>
    <row r="4" spans="1:10" ht="23.25" customHeight="1" x14ac:dyDescent="0.25">
      <c r="G4" s="75"/>
      <c r="H4" s="75"/>
      <c r="I4" s="76"/>
      <c r="J4" s="76"/>
    </row>
    <row r="5" spans="1:10" x14ac:dyDescent="0.25">
      <c r="G5" s="75"/>
      <c r="H5" s="75"/>
      <c r="I5" s="76"/>
      <c r="J5" s="76"/>
    </row>
    <row r="6" spans="1:10" ht="18" customHeight="1" x14ac:dyDescent="0.25"/>
    <row r="8" spans="1:10" ht="17.25" customHeight="1" x14ac:dyDescent="0.25"/>
    <row r="9" spans="1:10" ht="8.25" customHeight="1" thickBot="1" x14ac:dyDescent="0.3"/>
    <row r="10" spans="1:10" x14ac:dyDescent="0.25">
      <c r="B10" s="78" t="s">
        <v>7</v>
      </c>
      <c r="C10" s="79"/>
      <c r="D10" s="79"/>
      <c r="E10" s="80"/>
      <c r="G10" s="78" t="s">
        <v>1</v>
      </c>
      <c r="H10" s="79"/>
      <c r="I10" s="79"/>
      <c r="J10" s="80"/>
    </row>
    <row r="11" spans="1:10" x14ac:dyDescent="0.25">
      <c r="B11" s="81" t="s">
        <v>8</v>
      </c>
      <c r="C11" s="82"/>
      <c r="D11" s="82"/>
      <c r="E11" s="83"/>
      <c r="G11" s="81" t="s">
        <v>8</v>
      </c>
      <c r="H11" s="82"/>
      <c r="I11" s="82"/>
      <c r="J11" s="83"/>
    </row>
    <row r="12" spans="1:10" x14ac:dyDescent="0.25">
      <c r="B12" s="72" t="s">
        <v>8</v>
      </c>
      <c r="C12" s="73"/>
      <c r="D12" s="73"/>
      <c r="E12" s="74"/>
      <c r="G12" s="72" t="s">
        <v>8</v>
      </c>
      <c r="H12" s="73"/>
      <c r="I12" s="73"/>
      <c r="J12" s="74"/>
    </row>
    <row r="13" spans="1:10" x14ac:dyDescent="0.25">
      <c r="B13" s="81" t="s">
        <v>9</v>
      </c>
      <c r="C13" s="82"/>
      <c r="D13" s="82"/>
      <c r="E13" s="83"/>
      <c r="G13" s="81" t="s">
        <v>9</v>
      </c>
      <c r="H13" s="82"/>
      <c r="I13" s="82"/>
      <c r="J13" s="83"/>
    </row>
    <row r="14" spans="1:10" x14ac:dyDescent="0.25">
      <c r="B14" s="72" t="s">
        <v>10</v>
      </c>
      <c r="C14" s="73"/>
      <c r="D14" s="73"/>
      <c r="E14" s="74"/>
      <c r="G14" s="72" t="s">
        <v>10</v>
      </c>
      <c r="H14" s="73"/>
      <c r="I14" s="73"/>
      <c r="J14" s="74"/>
    </row>
    <row r="15" spans="1:10" x14ac:dyDescent="0.25">
      <c r="B15" s="81" t="s">
        <v>11</v>
      </c>
      <c r="C15" s="82"/>
      <c r="D15" s="82"/>
      <c r="E15" s="83"/>
      <c r="G15" s="81" t="s">
        <v>11</v>
      </c>
      <c r="H15" s="82"/>
      <c r="I15" s="82"/>
      <c r="J15" s="83"/>
    </row>
    <row r="16" spans="1:10" x14ac:dyDescent="0.25">
      <c r="B16" s="72" t="s">
        <v>12</v>
      </c>
      <c r="C16" s="73"/>
      <c r="D16" s="73"/>
      <c r="E16" s="74"/>
      <c r="G16" s="72" t="s">
        <v>12</v>
      </c>
      <c r="H16" s="73"/>
      <c r="I16" s="73"/>
      <c r="J16" s="74"/>
    </row>
    <row r="17" spans="2:15" x14ac:dyDescent="0.25">
      <c r="B17" s="81" t="s">
        <v>13</v>
      </c>
      <c r="C17" s="82"/>
      <c r="D17" s="82"/>
      <c r="E17" s="83"/>
      <c r="G17" s="81" t="s">
        <v>13</v>
      </c>
      <c r="H17" s="82"/>
      <c r="I17" s="82"/>
      <c r="J17" s="83"/>
    </row>
    <row r="18" spans="2:15" x14ac:dyDescent="0.25">
      <c r="B18" s="10" t="s">
        <v>5</v>
      </c>
      <c r="C18" s="73"/>
      <c r="D18" s="73"/>
      <c r="E18" s="74"/>
      <c r="G18" s="10" t="s">
        <v>5</v>
      </c>
      <c r="H18" s="73"/>
      <c r="I18" s="73"/>
      <c r="J18" s="74"/>
    </row>
    <row r="19" spans="2:15" ht="16.5" thickBot="1" x14ac:dyDescent="0.3">
      <c r="B19" s="11" t="s">
        <v>6</v>
      </c>
      <c r="C19" s="84"/>
      <c r="D19" s="84"/>
      <c r="E19" s="85"/>
      <c r="G19" s="11" t="s">
        <v>6</v>
      </c>
      <c r="H19" s="84"/>
      <c r="I19" s="84"/>
      <c r="J19" s="85"/>
    </row>
    <row r="20" spans="2:15" ht="15.75" customHeight="1" thickBot="1" x14ac:dyDescent="0.3">
      <c r="O20" s="46"/>
    </row>
    <row r="21" spans="2:15" ht="14.25" customHeight="1" thickBot="1" x14ac:dyDescent="0.3">
      <c r="B21" s="91" t="s">
        <v>22</v>
      </c>
      <c r="C21" s="92"/>
      <c r="D21" s="92"/>
      <c r="E21" s="92"/>
      <c r="F21" s="92"/>
      <c r="G21" s="92"/>
      <c r="H21" s="23" t="s">
        <v>17</v>
      </c>
      <c r="I21" s="24" t="s">
        <v>16</v>
      </c>
      <c r="J21" s="25" t="s">
        <v>0</v>
      </c>
    </row>
    <row r="22" spans="2:15" ht="29.25" customHeight="1" thickBot="1" x14ac:dyDescent="0.3">
      <c r="B22" s="93" t="s">
        <v>29</v>
      </c>
      <c r="C22" s="94"/>
      <c r="D22" s="94"/>
      <c r="E22" s="94"/>
      <c r="F22" s="94"/>
      <c r="G22" s="94"/>
      <c r="H22" s="44">
        <v>0</v>
      </c>
      <c r="I22" s="39">
        <v>51</v>
      </c>
      <c r="J22" s="28">
        <f>H22*I22</f>
        <v>0</v>
      </c>
    </row>
    <row r="23" spans="2:15" ht="29.25" customHeight="1" thickBot="1" x14ac:dyDescent="0.3">
      <c r="B23" s="67" t="s">
        <v>18</v>
      </c>
      <c r="C23" s="68"/>
      <c r="D23" s="68"/>
      <c r="E23" s="68"/>
      <c r="F23" s="68"/>
      <c r="G23" s="68"/>
      <c r="H23" s="45">
        <v>0</v>
      </c>
      <c r="I23" s="34">
        <v>28</v>
      </c>
      <c r="J23" s="38">
        <f>H23*I23</f>
        <v>0</v>
      </c>
      <c r="L23" s="12"/>
      <c r="M23" s="12"/>
    </row>
    <row r="24" spans="2:15" x14ac:dyDescent="0.25">
      <c r="B24" s="33" t="s">
        <v>23</v>
      </c>
      <c r="I24" s="22" t="s">
        <v>3</v>
      </c>
      <c r="J24" s="16">
        <f>ROUND(SUM(J22:J23),2)</f>
        <v>0</v>
      </c>
    </row>
    <row r="25" spans="2:15" ht="3.75" customHeight="1" x14ac:dyDescent="0.25">
      <c r="C25" s="8"/>
      <c r="D25" s="8"/>
      <c r="E25" s="8"/>
      <c r="H25" s="30"/>
      <c r="I25" s="6"/>
    </row>
    <row r="26" spans="2:15" ht="15.75" customHeight="1" x14ac:dyDescent="0.25">
      <c r="B26" s="1" t="s">
        <v>39</v>
      </c>
      <c r="C26" s="8"/>
      <c r="D26" s="8"/>
      <c r="E26" s="8"/>
      <c r="H26" s="30"/>
      <c r="I26" s="14" t="s">
        <v>2</v>
      </c>
      <c r="J26" s="55">
        <f>IF(H22+H23=1,9,IF(H22+H23=2,14,IF(H22+H23=3,18,IF(H22+H23&gt;3,20, ))))</f>
        <v>0</v>
      </c>
    </row>
    <row r="27" spans="2:15" ht="3.2" customHeight="1" x14ac:dyDescent="0.25">
      <c r="C27" s="8"/>
      <c r="D27" s="8"/>
      <c r="E27" s="8"/>
      <c r="H27" s="30"/>
      <c r="J27" s="6">
        <v>0</v>
      </c>
    </row>
    <row r="28" spans="2:15" ht="15.75" customHeight="1" x14ac:dyDescent="0.25">
      <c r="B28" s="1" t="s">
        <v>38</v>
      </c>
      <c r="C28" s="8"/>
      <c r="D28" s="8"/>
      <c r="E28" s="8"/>
      <c r="H28" s="30"/>
      <c r="I28" s="14" t="s">
        <v>19</v>
      </c>
      <c r="J28" s="5">
        <f>ROUND((J24+J26),2)*0.05</f>
        <v>0</v>
      </c>
    </row>
    <row r="29" spans="2:15" ht="3.75" customHeight="1" x14ac:dyDescent="0.25">
      <c r="B29" s="9"/>
      <c r="C29" s="8"/>
      <c r="D29" s="8"/>
      <c r="E29" s="8"/>
      <c r="H29" s="2"/>
      <c r="I29" s="2"/>
      <c r="J29" s="6"/>
    </row>
    <row r="30" spans="2:15" ht="15.75" customHeight="1" x14ac:dyDescent="0.25">
      <c r="B30" s="1" t="s">
        <v>24</v>
      </c>
      <c r="C30" s="8"/>
      <c r="D30" s="8"/>
      <c r="E30" s="8"/>
      <c r="H30" s="2"/>
      <c r="I30" s="14" t="s">
        <v>15</v>
      </c>
      <c r="J30" s="5" t="s">
        <v>4</v>
      </c>
    </row>
    <row r="31" spans="2:15" ht="3.75" customHeight="1" x14ac:dyDescent="0.25">
      <c r="B31" s="9"/>
      <c r="C31" s="8"/>
      <c r="D31" s="8"/>
      <c r="E31" s="8"/>
      <c r="H31" s="3"/>
      <c r="I31" s="3"/>
      <c r="J31" s="7"/>
    </row>
    <row r="32" spans="2:15" ht="15" customHeight="1" x14ac:dyDescent="0.25">
      <c r="C32" s="8"/>
      <c r="D32" s="8"/>
      <c r="E32" s="8"/>
      <c r="H32" s="9"/>
      <c r="I32" s="4" t="s">
        <v>0</v>
      </c>
      <c r="J32" s="5">
        <f>ROUND((J24+J26+J28),2)</f>
        <v>0</v>
      </c>
    </row>
    <row r="33" spans="2:12" ht="3.75" hidden="1" customHeight="1" x14ac:dyDescent="0.25">
      <c r="C33" s="8"/>
      <c r="D33" s="8"/>
      <c r="E33" s="8"/>
      <c r="H33" s="9"/>
      <c r="I33" s="2"/>
      <c r="J33" s="6"/>
    </row>
    <row r="34" spans="2:12" ht="15.75" customHeight="1" thickBot="1" x14ac:dyDescent="0.3">
      <c r="B34" s="9"/>
      <c r="C34" s="29"/>
      <c r="D34" s="29"/>
      <c r="E34" s="8"/>
      <c r="H34" s="9"/>
      <c r="I34" s="2"/>
      <c r="J34" s="6"/>
    </row>
    <row r="35" spans="2:12" ht="17.25" customHeight="1" thickBot="1" x14ac:dyDescent="0.3">
      <c r="B35" s="69" t="s">
        <v>25</v>
      </c>
      <c r="C35" s="70"/>
      <c r="D35" s="70"/>
      <c r="E35" s="70"/>
      <c r="F35" s="70"/>
      <c r="G35" s="71"/>
      <c r="H35" s="23" t="s">
        <v>17</v>
      </c>
      <c r="I35" s="24" t="s">
        <v>16</v>
      </c>
      <c r="J35" s="25" t="s">
        <v>0</v>
      </c>
      <c r="L35" s="40"/>
    </row>
    <row r="36" spans="2:12" ht="16.5" customHeight="1" x14ac:dyDescent="0.25">
      <c r="B36" s="61" t="s">
        <v>34</v>
      </c>
      <c r="C36" s="62"/>
      <c r="D36" s="62"/>
      <c r="E36" s="62"/>
      <c r="F36" s="62"/>
      <c r="G36" s="63"/>
      <c r="H36" s="47">
        <v>0</v>
      </c>
      <c r="I36" s="18">
        <v>65</v>
      </c>
      <c r="J36" s="26">
        <f>H36*I36</f>
        <v>0</v>
      </c>
      <c r="L36" s="41"/>
    </row>
    <row r="37" spans="2:12" ht="16.5" customHeight="1" thickBot="1" x14ac:dyDescent="0.3">
      <c r="B37" s="64" t="s">
        <v>37</v>
      </c>
      <c r="C37" s="65"/>
      <c r="D37" s="65"/>
      <c r="E37" s="65"/>
      <c r="F37" s="65"/>
      <c r="G37" s="66"/>
      <c r="H37" s="48">
        <v>0</v>
      </c>
      <c r="I37" s="20">
        <v>292.5</v>
      </c>
      <c r="J37" s="27">
        <f>H37*I37</f>
        <v>0</v>
      </c>
      <c r="L37" s="41"/>
    </row>
    <row r="38" spans="2:12" ht="15.75" customHeight="1" x14ac:dyDescent="0.25">
      <c r="B38" s="61" t="s">
        <v>35</v>
      </c>
      <c r="C38" s="62"/>
      <c r="D38" s="62"/>
      <c r="E38" s="62"/>
      <c r="F38" s="62"/>
      <c r="G38" s="63"/>
      <c r="H38" s="49">
        <v>0</v>
      </c>
      <c r="I38" s="17">
        <v>95</v>
      </c>
      <c r="J38" s="19">
        <f>H38*I38</f>
        <v>0</v>
      </c>
      <c r="L38" s="40"/>
    </row>
    <row r="39" spans="2:12" ht="16.5" customHeight="1" thickBot="1" x14ac:dyDescent="0.3">
      <c r="B39" s="64" t="s">
        <v>36</v>
      </c>
      <c r="C39" s="65"/>
      <c r="D39" s="65"/>
      <c r="E39" s="65"/>
      <c r="F39" s="65"/>
      <c r="G39" s="66"/>
      <c r="H39" s="50">
        <v>0</v>
      </c>
      <c r="I39" s="20">
        <v>427.5</v>
      </c>
      <c r="J39" s="21">
        <f>H39*I39</f>
        <v>0</v>
      </c>
      <c r="L39" s="40"/>
    </row>
    <row r="40" spans="2:12" ht="16.5" customHeight="1" x14ac:dyDescent="0.25">
      <c r="B40" s="59" t="s">
        <v>26</v>
      </c>
      <c r="C40" s="60"/>
      <c r="D40" s="60"/>
      <c r="E40" s="60"/>
      <c r="F40" s="60"/>
      <c r="G40" s="60"/>
      <c r="H40" s="35"/>
      <c r="I40" s="36"/>
      <c r="J40" s="37"/>
      <c r="L40" s="40"/>
    </row>
    <row r="41" spans="2:12" ht="16.5" thickBot="1" x14ac:dyDescent="0.3">
      <c r="B41" s="86" t="s">
        <v>27</v>
      </c>
      <c r="C41" s="87"/>
      <c r="D41" s="87"/>
      <c r="E41" s="87"/>
      <c r="F41" s="87"/>
      <c r="G41" s="87"/>
      <c r="H41" s="45">
        <v>0</v>
      </c>
      <c r="I41" s="34">
        <v>900</v>
      </c>
      <c r="J41" s="38">
        <f>H41*I41</f>
        <v>0</v>
      </c>
      <c r="L41" s="40"/>
    </row>
    <row r="42" spans="2:12" ht="15.75" customHeight="1" x14ac:dyDescent="0.25">
      <c r="B42" s="42" t="s">
        <v>31</v>
      </c>
      <c r="I42" s="22" t="s">
        <v>3</v>
      </c>
      <c r="J42" s="16">
        <f>ROUND(J36+J37+J38+J39+J41,2)</f>
        <v>0</v>
      </c>
      <c r="L42" s="40"/>
    </row>
    <row r="43" spans="2:12" ht="3.75" customHeight="1" x14ac:dyDescent="0.25">
      <c r="L43" s="40"/>
    </row>
    <row r="44" spans="2:12" ht="15.75" customHeight="1" x14ac:dyDescent="0.25">
      <c r="B44" s="1" t="s">
        <v>30</v>
      </c>
      <c r="I44" s="14" t="s">
        <v>19</v>
      </c>
      <c r="J44" s="5">
        <f>J42*0.05</f>
        <v>0</v>
      </c>
      <c r="L44" s="40"/>
    </row>
    <row r="45" spans="2:12" ht="3.75" customHeight="1" x14ac:dyDescent="0.25">
      <c r="B45" s="31"/>
      <c r="C45" s="31"/>
      <c r="D45" s="31"/>
      <c r="E45" s="31"/>
      <c r="F45" s="31"/>
      <c r="G45" s="31"/>
      <c r="I45" s="2"/>
      <c r="J45" s="6"/>
      <c r="L45" s="40"/>
    </row>
    <row r="46" spans="2:12" x14ac:dyDescent="0.25">
      <c r="B46" s="31" t="s">
        <v>32</v>
      </c>
      <c r="C46" s="31"/>
      <c r="D46" s="31"/>
      <c r="E46" s="31"/>
      <c r="F46" s="31"/>
      <c r="G46" s="31"/>
      <c r="I46" s="14" t="s">
        <v>15</v>
      </c>
      <c r="J46" s="5">
        <f>J42*0.09975</f>
        <v>0</v>
      </c>
      <c r="L46" s="40"/>
    </row>
    <row r="47" spans="2:12" ht="3.75" customHeight="1" x14ac:dyDescent="0.25">
      <c r="B47" s="31"/>
      <c r="C47" s="31"/>
      <c r="D47" s="31"/>
      <c r="E47" s="31"/>
      <c r="F47" s="31"/>
      <c r="G47" s="31"/>
      <c r="I47" s="3"/>
      <c r="J47" s="7"/>
      <c r="L47" s="40"/>
    </row>
    <row r="48" spans="2:12" x14ac:dyDescent="0.25">
      <c r="B48" s="32" t="s">
        <v>28</v>
      </c>
      <c r="C48" s="88"/>
      <c r="D48" s="89"/>
      <c r="E48" s="90"/>
      <c r="F48" s="31"/>
      <c r="G48" s="31"/>
      <c r="I48" s="15" t="s">
        <v>0</v>
      </c>
      <c r="J48" s="5">
        <f>ROUND(SUM(J42:J46),2)</f>
        <v>0</v>
      </c>
      <c r="L48" s="40"/>
    </row>
    <row r="49" spans="1:10" ht="6.75" customHeight="1" thickBot="1" x14ac:dyDescent="0.3"/>
    <row r="50" spans="1:10" ht="16.5" thickBot="1" x14ac:dyDescent="0.3">
      <c r="H50" s="57" t="s">
        <v>21</v>
      </c>
      <c r="I50" s="58"/>
      <c r="J50" s="28">
        <f>J32+J48</f>
        <v>0</v>
      </c>
    </row>
    <row r="51" spans="1:10" x14ac:dyDescent="0.25">
      <c r="A51" s="51"/>
      <c r="B51" s="51"/>
      <c r="C51" s="52"/>
      <c r="D51" s="52"/>
      <c r="E51" s="52"/>
      <c r="F51" s="51"/>
      <c r="G51" s="51"/>
      <c r="H51" s="53"/>
      <c r="I51" s="54"/>
      <c r="J51" s="51"/>
    </row>
    <row r="52" spans="1:10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4" spans="1:10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x14ac:dyDescent="0.25">
      <c r="B56" s="13" t="s">
        <v>14</v>
      </c>
      <c r="G56" s="43" t="s">
        <v>33</v>
      </c>
    </row>
  </sheetData>
  <sheetProtection sheet="1" objects="1" scenarios="1"/>
  <mergeCells count="40">
    <mergeCell ref="B41:G41"/>
    <mergeCell ref="C48:E48"/>
    <mergeCell ref="C18:E18"/>
    <mergeCell ref="C19:E19"/>
    <mergeCell ref="B21:G21"/>
    <mergeCell ref="B22:G22"/>
    <mergeCell ref="B13:E13"/>
    <mergeCell ref="B14:E14"/>
    <mergeCell ref="B15:E15"/>
    <mergeCell ref="B16:E16"/>
    <mergeCell ref="B17:E17"/>
    <mergeCell ref="G17:J17"/>
    <mergeCell ref="H18:J18"/>
    <mergeCell ref="H19:J19"/>
    <mergeCell ref="G13:J13"/>
    <mergeCell ref="G14:J14"/>
    <mergeCell ref="G15:J15"/>
    <mergeCell ref="I5:J5"/>
    <mergeCell ref="B10:E10"/>
    <mergeCell ref="B12:E12"/>
    <mergeCell ref="G10:J10"/>
    <mergeCell ref="B11:E11"/>
    <mergeCell ref="G11:J11"/>
    <mergeCell ref="G12:J12"/>
    <mergeCell ref="A1:H1"/>
    <mergeCell ref="H50:I50"/>
    <mergeCell ref="B40:G40"/>
    <mergeCell ref="B38:G38"/>
    <mergeCell ref="B39:G39"/>
    <mergeCell ref="B23:G23"/>
    <mergeCell ref="B35:G35"/>
    <mergeCell ref="B36:G36"/>
    <mergeCell ref="B37:G37"/>
    <mergeCell ref="G16:J16"/>
    <mergeCell ref="G3:H3"/>
    <mergeCell ref="G4:H4"/>
    <mergeCell ref="G5:H5"/>
    <mergeCell ref="I2:J2"/>
    <mergeCell ref="I3:J3"/>
    <mergeCell ref="I4:J4"/>
  </mergeCells>
  <hyperlinks>
    <hyperlink ref="B56" r:id="rId1" display="http://www.editionshorizons.com/"/>
  </hyperlinks>
  <pageMargins left="0" right="0" top="0.19685039370078741" bottom="0" header="0.31496062992125984" footer="0"/>
  <pageSetup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Réjean</dc:creator>
  <cp:lastModifiedBy>utilisateur</cp:lastModifiedBy>
  <cp:lastPrinted>2019-09-04T17:40:13Z</cp:lastPrinted>
  <dcterms:created xsi:type="dcterms:W3CDTF">2012-10-16T15:00:49Z</dcterms:created>
  <dcterms:modified xsi:type="dcterms:W3CDTF">2019-09-04T17:41:03Z</dcterms:modified>
</cp:coreProperties>
</file>